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Задание 1" sheetId="1" r:id="rId1"/>
    <sheet name="Задание 2" sheetId="2" r:id="rId2"/>
    <sheet name="Задание 4" sheetId="3" r:id="rId3"/>
  </sheets>
  <definedNames>
    <definedName name="solver_adj" localSheetId="0" hidden="1">'Задание 1'!$C$2:$D$2</definedName>
    <definedName name="solver_adj" localSheetId="1" hidden="1">'Задание 2'!$B$15:$C$17</definedName>
    <definedName name="solver_adj" localSheetId="2" hidden="1">'Задание 4'!$B$10:$E$10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lhs1" localSheetId="0" hidden="1">'Задание 1'!$F$6:$F$8</definedName>
    <definedName name="solver_lhs1" localSheetId="1" hidden="1">'Задание 2'!$B$18:$C$18</definedName>
    <definedName name="solver_lhs1" localSheetId="2" hidden="1">'Задание 4'!$B$10:$E$10</definedName>
    <definedName name="solver_lhs2" localSheetId="0" hidden="1">'Задание 1'!$C$2:$D$2</definedName>
    <definedName name="solver_lhs2" localSheetId="1" hidden="1">'Задание 2'!$D$15:$D$17</definedName>
    <definedName name="solver_lhs2" localSheetId="2" hidden="1">'Задание 4'!$B$10:$E$10</definedName>
    <definedName name="solver_lhs3" localSheetId="0" hidden="1">'Задание 1'!$C$2:$D$2</definedName>
    <definedName name="solver_lhs3" localSheetId="1" hidden="1">'Задание 2'!$B$15:$C$17</definedName>
    <definedName name="solver_lhs3" localSheetId="2" hidden="1">'Задание 4'!$G$4:$G$8</definedName>
    <definedName name="solver_lhs4" localSheetId="1" hidden="1">'Задание 2'!$B$15:$C$17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um" localSheetId="0" hidden="1">3</definedName>
    <definedName name="solver_num" localSheetId="1" hidden="1">4</definedName>
    <definedName name="solver_num" localSheetId="2" hidden="1">3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'Задание 1'!$F$2</definedName>
    <definedName name="solver_opt" localSheetId="1" hidden="1">'Задание 2'!$B$22</definedName>
    <definedName name="solver_opt" localSheetId="2" hidden="1">'Задание 4'!$B$11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el1" localSheetId="0" hidden="1">1</definedName>
    <definedName name="solver_rel1" localSheetId="1" hidden="1">3</definedName>
    <definedName name="solver_rel1" localSheetId="2" hidden="1">3</definedName>
    <definedName name="solver_rel2" localSheetId="0" hidden="1">3</definedName>
    <definedName name="solver_rel2" localSheetId="1" hidden="1">1</definedName>
    <definedName name="solver_rel2" localSheetId="2" hidden="1">4</definedName>
    <definedName name="solver_rel3" localSheetId="0" hidden="1">4</definedName>
    <definedName name="solver_rel3" localSheetId="1" hidden="1">3</definedName>
    <definedName name="solver_rel3" localSheetId="2" hidden="1">3</definedName>
    <definedName name="solver_rel4" localSheetId="1" hidden="1">4</definedName>
    <definedName name="solver_rhs1" localSheetId="0" hidden="1">'Задание 1'!$G$6:$G$8</definedName>
    <definedName name="solver_rhs1" localSheetId="1" hidden="1">'Задание 2'!$B$19:$C$19</definedName>
    <definedName name="solver_rhs1" localSheetId="2" hidden="1">0</definedName>
    <definedName name="solver_rhs2" localSheetId="0" hidden="1">0</definedName>
    <definedName name="solver_rhs2" localSheetId="1" hidden="1">'Задание 2'!$E$15:$E$17</definedName>
    <definedName name="solver_rhs2" localSheetId="2" hidden="1">целое</definedName>
    <definedName name="solver_rhs3" localSheetId="0" hidden="1">целое</definedName>
    <definedName name="solver_rhs3" localSheetId="1" hidden="1">0</definedName>
    <definedName name="solver_rhs3" localSheetId="2" hidden="1">'Задание 4'!$F$4:$F$8</definedName>
    <definedName name="solver_rhs4" localSheetId="1" hidden="1">целое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yp" localSheetId="0" hidden="1">1</definedName>
    <definedName name="solver_typ" localSheetId="1" hidden="1">2</definedName>
    <definedName name="solver_typ" localSheetId="2" hidden="1">2</definedName>
    <definedName name="solver_val" localSheetId="0" hidden="1">0</definedName>
    <definedName name="solver_val" localSheetId="1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<sst xmlns="http://schemas.openxmlformats.org/spreadsheetml/2006/main" count="50" uniqueCount="37">
  <si>
    <t>x1</t>
  </si>
  <si>
    <t>x2</t>
  </si>
  <si>
    <t>Требумое количество</t>
  </si>
  <si>
    <t>Целевая функция</t>
  </si>
  <si>
    <t>Стоимость:</t>
  </si>
  <si>
    <t>Расхд сырья</t>
  </si>
  <si>
    <t>Запас
сырья</t>
  </si>
  <si>
    <t>Реальные
затраты</t>
  </si>
  <si>
    <t>Склады</t>
  </si>
  <si>
    <t>Склад 2</t>
  </si>
  <si>
    <t>Склад 1</t>
  </si>
  <si>
    <t xml:space="preserve">Пункты </t>
  </si>
  <si>
    <t>Склад 3</t>
  </si>
  <si>
    <t>Пункт 2</t>
  </si>
  <si>
    <t>Пункт 1</t>
  </si>
  <si>
    <t>Наличие груза</t>
  </si>
  <si>
    <t xml:space="preserve"> на складе</t>
  </si>
  <si>
    <t>Назначения</t>
  </si>
  <si>
    <t xml:space="preserve">Потребность груза </t>
  </si>
  <si>
    <t>Единица веса</t>
  </si>
  <si>
    <t>Минимальные потребности на планируемый период</t>
  </si>
  <si>
    <t>зерна</t>
  </si>
  <si>
    <t>Ингредиент A</t>
  </si>
  <si>
    <t>Ингредиент B</t>
  </si>
  <si>
    <t>Ингредиент C</t>
  </si>
  <si>
    <t>Ингредиент D</t>
  </si>
  <si>
    <t>Ингредиент E</t>
  </si>
  <si>
    <t>Затраты в расчете на ед. веса (цена)</t>
  </si>
  <si>
    <t>Минимизировать</t>
  </si>
  <si>
    <t>Перевезено со склада</t>
  </si>
  <si>
    <t>Есть на складе</t>
  </si>
  <si>
    <t>Перевезено в пункт</t>
  </si>
  <si>
    <t>Стоимость перевоза</t>
  </si>
  <si>
    <t>Необходимые 
Функции</t>
  </si>
  <si>
    <t>Фактически использована
зерна (кг)</t>
  </si>
  <si>
    <t>Расходы (руб)</t>
  </si>
  <si>
    <t>фактические количество ингредиентов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</si>
</sst>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3" fillId="0" borderId="4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3" borderId="0" xfId="0" applyFill="1" applyAlignment="1">
      <alignment/>
    </xf>
    <xf numFmtId="0" fontId="4" fillId="0" borderId="6" xfId="0" applyFont="1" applyFill="1" applyBorder="1" applyAlignment="1">
      <alignment horizontal="center" vertical="top" wrapText="1"/>
    </xf>
    <xf numFmtId="0" fontId="0" fillId="0" borderId="6" xfId="0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0" fillId="3" borderId="1" xfId="0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0" fillId="4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M6" sqref="M6"/>
    </sheetView>
  </sheetViews>
  <sheetFormatPr defaultColWidth="9.140625" defaultRowHeight="12.75"/>
  <cols>
    <col min="1" max="1" width="20.00390625" style="0" customWidth="1"/>
    <col min="6" max="6" width="10.28125" style="0" customWidth="1"/>
  </cols>
  <sheetData>
    <row r="1" spans="3:6" ht="12.75">
      <c r="C1" t="s">
        <v>0</v>
      </c>
      <c r="D1" t="s">
        <v>1</v>
      </c>
      <c r="F1" t="s">
        <v>3</v>
      </c>
    </row>
    <row r="2" spans="1:6" ht="12.75">
      <c r="A2" t="s">
        <v>2</v>
      </c>
      <c r="C2">
        <v>19</v>
      </c>
      <c r="D2">
        <v>7</v>
      </c>
      <c r="F2" s="2">
        <f>SUMPRODUCT(C2:D2,C3:D3)</f>
        <v>825000</v>
      </c>
    </row>
    <row r="3" spans="1:4" ht="12.75">
      <c r="A3" t="s">
        <v>4</v>
      </c>
      <c r="C3">
        <v>25000</v>
      </c>
      <c r="D3">
        <v>50000</v>
      </c>
    </row>
    <row r="5" spans="1:7" ht="25.5" customHeight="1">
      <c r="A5" t="s">
        <v>5</v>
      </c>
      <c r="F5" s="1" t="s">
        <v>7</v>
      </c>
      <c r="G5" s="1" t="s">
        <v>6</v>
      </c>
    </row>
    <row r="6" spans="3:7" ht="12.75">
      <c r="C6">
        <v>1.2</v>
      </c>
      <c r="D6">
        <v>1.9</v>
      </c>
      <c r="F6">
        <f>SUMPRODUCT($C$2:$D$2,C6:D6)</f>
        <v>36.1</v>
      </c>
      <c r="G6">
        <v>37</v>
      </c>
    </row>
    <row r="7" spans="3:7" ht="12.75">
      <c r="C7">
        <v>2.3</v>
      </c>
      <c r="D7">
        <v>1.8</v>
      </c>
      <c r="F7">
        <f>SUMPRODUCT($C$2:$D$2,C7:D7)</f>
        <v>56.3</v>
      </c>
      <c r="G7">
        <v>57.6</v>
      </c>
    </row>
    <row r="8" spans="3:7" ht="12.75">
      <c r="C8">
        <v>0.1</v>
      </c>
      <c r="D8">
        <v>0.7</v>
      </c>
      <c r="F8">
        <f>SUMPRODUCT($C$2:$D$2,C8:D8)</f>
        <v>6.8</v>
      </c>
      <c r="G8">
        <v>7</v>
      </c>
    </row>
    <row r="9" ht="12.75">
      <c r="K9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G17" sqref="G17"/>
    </sheetView>
  </sheetViews>
  <sheetFormatPr defaultColWidth="9.140625" defaultRowHeight="12.75"/>
  <cols>
    <col min="1" max="1" width="19.421875" style="0" customWidth="1"/>
    <col min="3" max="3" width="12.140625" style="0" customWidth="1"/>
    <col min="4" max="4" width="22.7109375" style="0" customWidth="1"/>
    <col min="5" max="5" width="15.7109375" style="0" customWidth="1"/>
  </cols>
  <sheetData>
    <row r="1" spans="1:4" ht="13.5" thickBot="1">
      <c r="A1" s="4" t="s">
        <v>8</v>
      </c>
      <c r="B1" s="5" t="s">
        <v>10</v>
      </c>
      <c r="C1" s="5" t="s">
        <v>9</v>
      </c>
      <c r="D1" s="5" t="s">
        <v>12</v>
      </c>
    </row>
    <row r="2" spans="1:4" ht="27" customHeight="1">
      <c r="A2" s="6" t="s">
        <v>15</v>
      </c>
      <c r="B2" s="26">
        <v>18</v>
      </c>
      <c r="C2" s="26">
        <v>75</v>
      </c>
      <c r="D2" s="26">
        <v>31</v>
      </c>
    </row>
    <row r="3" spans="1:4" ht="13.5" thickBot="1">
      <c r="A3" s="7" t="s">
        <v>16</v>
      </c>
      <c r="B3" s="27"/>
      <c r="C3" s="27"/>
      <c r="D3" s="27"/>
    </row>
    <row r="4" ht="13.5" thickBot="1"/>
    <row r="5" spans="1:3" ht="21" customHeight="1">
      <c r="A5" s="10" t="s">
        <v>11</v>
      </c>
      <c r="B5" s="28" t="s">
        <v>14</v>
      </c>
      <c r="C5" s="28" t="s">
        <v>13</v>
      </c>
    </row>
    <row r="6" spans="1:3" ht="27.75" customHeight="1" thickBot="1">
      <c r="A6" s="11" t="s">
        <v>17</v>
      </c>
      <c r="B6" s="29"/>
      <c r="C6" s="29"/>
    </row>
    <row r="7" spans="1:3" ht="23.25" thickBot="1">
      <c r="A7" s="7" t="s">
        <v>18</v>
      </c>
      <c r="B7" s="12">
        <v>45</v>
      </c>
      <c r="C7" s="12">
        <v>79</v>
      </c>
    </row>
    <row r="8" ht="13.5" thickBot="1"/>
    <row r="9" spans="1:3" ht="13.5" thickBot="1">
      <c r="A9" s="13"/>
      <c r="B9" s="5" t="s">
        <v>14</v>
      </c>
      <c r="C9" s="5" t="s">
        <v>13</v>
      </c>
    </row>
    <row r="10" spans="1:3" ht="16.5" customHeight="1" thickBot="1">
      <c r="A10" s="7" t="s">
        <v>10</v>
      </c>
      <c r="B10" s="12">
        <v>17</v>
      </c>
      <c r="C10" s="12">
        <v>6</v>
      </c>
    </row>
    <row r="11" spans="1:3" ht="17.25" customHeight="1" thickBot="1">
      <c r="A11" s="7" t="s">
        <v>9</v>
      </c>
      <c r="B11" s="12">
        <v>12</v>
      </c>
      <c r="C11" s="12">
        <v>13</v>
      </c>
    </row>
    <row r="12" spans="1:3" ht="24" customHeight="1" thickBot="1">
      <c r="A12" s="7" t="s">
        <v>12</v>
      </c>
      <c r="B12" s="12">
        <v>9</v>
      </c>
      <c r="C12" s="12">
        <v>8</v>
      </c>
    </row>
    <row r="13" ht="13.5" thickBot="1"/>
    <row r="14" spans="1:5" ht="13.5" thickBot="1">
      <c r="A14" s="13"/>
      <c r="B14" s="5" t="s">
        <v>14</v>
      </c>
      <c r="C14" s="5" t="s">
        <v>13</v>
      </c>
      <c r="D14" s="24" t="s">
        <v>29</v>
      </c>
      <c r="E14" s="25" t="s">
        <v>30</v>
      </c>
    </row>
    <row r="15" spans="1:5" ht="13.5" thickBot="1">
      <c r="A15" s="7" t="s">
        <v>10</v>
      </c>
      <c r="B15" s="12">
        <v>0</v>
      </c>
      <c r="C15" s="21">
        <v>18</v>
      </c>
      <c r="D15" s="22">
        <f>B15+C15</f>
        <v>18</v>
      </c>
      <c r="E15" s="23">
        <v>18</v>
      </c>
    </row>
    <row r="16" spans="1:5" ht="13.5" thickBot="1">
      <c r="A16" s="7" t="s">
        <v>9</v>
      </c>
      <c r="B16" s="12">
        <v>45</v>
      </c>
      <c r="C16" s="21">
        <v>30</v>
      </c>
      <c r="D16" s="22">
        <f>B16+C16</f>
        <v>75</v>
      </c>
      <c r="E16" s="23">
        <v>75</v>
      </c>
    </row>
    <row r="17" spans="1:5" ht="13.5" thickBot="1">
      <c r="A17" s="7" t="s">
        <v>12</v>
      </c>
      <c r="B17" s="12">
        <v>0</v>
      </c>
      <c r="C17" s="21">
        <v>31</v>
      </c>
      <c r="D17" s="22">
        <f>B17+C17</f>
        <v>31</v>
      </c>
      <c r="E17" s="23">
        <v>31</v>
      </c>
    </row>
    <row r="18" spans="1:3" ht="13.5" thickBot="1">
      <c r="A18" s="38" t="s">
        <v>31</v>
      </c>
      <c r="B18" s="39">
        <f>B15+B16+B17</f>
        <v>45</v>
      </c>
      <c r="C18" s="39">
        <f>C15+C16+C17</f>
        <v>79</v>
      </c>
    </row>
    <row r="19" spans="1:3" ht="26.25" thickBot="1">
      <c r="A19" s="40" t="s">
        <v>33</v>
      </c>
      <c r="B19" s="41">
        <v>45</v>
      </c>
      <c r="C19" s="41">
        <v>79</v>
      </c>
    </row>
    <row r="22" spans="1:2" ht="12.75">
      <c r="A22" t="s">
        <v>32</v>
      </c>
      <c r="B22" s="37">
        <f>SUMPRODUCT(B10:C12,B15:C17)</f>
        <v>1286</v>
      </c>
    </row>
  </sheetData>
  <mergeCells count="5">
    <mergeCell ref="B2:B3"/>
    <mergeCell ref="C2:C3"/>
    <mergeCell ref="D2:D3"/>
    <mergeCell ref="B5:B6"/>
    <mergeCell ref="C5:C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H6" sqref="H6"/>
    </sheetView>
  </sheetViews>
  <sheetFormatPr defaultColWidth="9.140625" defaultRowHeight="12.75"/>
  <cols>
    <col min="1" max="1" width="12.8515625" style="0" customWidth="1"/>
    <col min="5" max="5" width="10.421875" style="0" customWidth="1"/>
    <col min="6" max="6" width="12.57421875" style="0" customWidth="1"/>
    <col min="7" max="7" width="21.8515625" style="0" customWidth="1"/>
  </cols>
  <sheetData>
    <row r="1" spans="1:7" ht="36.75" customHeight="1" thickBot="1">
      <c r="A1" s="30"/>
      <c r="B1" s="33" t="s">
        <v>19</v>
      </c>
      <c r="C1" s="34"/>
      <c r="D1" s="34"/>
      <c r="E1" s="35"/>
      <c r="F1" s="28" t="s">
        <v>20</v>
      </c>
      <c r="G1" s="28" t="s">
        <v>36</v>
      </c>
    </row>
    <row r="2" spans="1:7" ht="12.75">
      <c r="A2" s="31"/>
      <c r="B2" s="14" t="s">
        <v>21</v>
      </c>
      <c r="C2" s="15" t="s">
        <v>21</v>
      </c>
      <c r="D2" s="14" t="s">
        <v>21</v>
      </c>
      <c r="E2" s="14" t="s">
        <v>21</v>
      </c>
      <c r="F2" s="36"/>
      <c r="G2" s="36"/>
    </row>
    <row r="3" spans="1:7" ht="13.5" thickBot="1">
      <c r="A3" s="32"/>
      <c r="B3" s="14">
        <v>1</v>
      </c>
      <c r="C3" s="14">
        <v>2</v>
      </c>
      <c r="D3" s="14">
        <v>3</v>
      </c>
      <c r="E3" s="14">
        <v>4</v>
      </c>
      <c r="F3" s="29"/>
      <c r="G3" s="29"/>
    </row>
    <row r="4" spans="1:7" ht="13.5" thickBot="1">
      <c r="A4" s="16" t="s">
        <v>22</v>
      </c>
      <c r="B4" s="17">
        <v>2</v>
      </c>
      <c r="C4" s="17">
        <v>3</v>
      </c>
      <c r="D4" s="17">
        <v>7</v>
      </c>
      <c r="E4" s="18">
        <v>1</v>
      </c>
      <c r="F4" s="18">
        <v>1250</v>
      </c>
      <c r="G4" s="2">
        <f>SUMPRODUCT(B4:E4,$B$10:$E$10)</f>
        <v>1279.9999999455242</v>
      </c>
    </row>
    <row r="5" spans="1:7" ht="23.25" thickBot="1">
      <c r="A5" s="16" t="s">
        <v>23</v>
      </c>
      <c r="B5" s="8">
        <v>1</v>
      </c>
      <c r="C5" s="8">
        <v>0.7</v>
      </c>
      <c r="D5" s="8">
        <v>0</v>
      </c>
      <c r="E5" s="9">
        <v>2.3</v>
      </c>
      <c r="F5" s="9">
        <v>450</v>
      </c>
      <c r="G5" s="2">
        <f>SUMPRODUCT(B5:E5,$B$10:$E$10)</f>
        <v>505.599999987289</v>
      </c>
    </row>
    <row r="6" spans="1:7" ht="23.25" thickBot="1">
      <c r="A6" s="16" t="s">
        <v>24</v>
      </c>
      <c r="B6" s="8">
        <v>5</v>
      </c>
      <c r="C6" s="8">
        <v>2</v>
      </c>
      <c r="D6" s="8">
        <v>0.2</v>
      </c>
      <c r="E6" s="9">
        <v>1</v>
      </c>
      <c r="F6" s="9">
        <v>900</v>
      </c>
      <c r="G6" s="2">
        <f>SUMPRODUCT(B6:E6,$B$10:$E$10)</f>
        <v>2275.999999963683</v>
      </c>
    </row>
    <row r="7" spans="1:7" ht="23.25" thickBot="1">
      <c r="A7" s="16" t="s">
        <v>25</v>
      </c>
      <c r="B7" s="8">
        <v>0.6</v>
      </c>
      <c r="C7" s="8">
        <v>0.7</v>
      </c>
      <c r="D7" s="8">
        <v>0.5</v>
      </c>
      <c r="E7" s="9">
        <v>1</v>
      </c>
      <c r="F7" s="9">
        <v>350</v>
      </c>
      <c r="G7" s="2">
        <f>SUMPRODUCT(B7:E7,$B$10:$E$10)</f>
        <v>350.39999998728894</v>
      </c>
    </row>
    <row r="8" spans="1:7" ht="23.25" thickBot="1">
      <c r="A8" s="16" t="s">
        <v>26</v>
      </c>
      <c r="B8" s="19">
        <v>1.2</v>
      </c>
      <c r="C8" s="19">
        <v>0.8</v>
      </c>
      <c r="D8" s="19">
        <v>0.3</v>
      </c>
      <c r="E8" s="20">
        <v>0</v>
      </c>
      <c r="F8" s="20">
        <v>600</v>
      </c>
      <c r="G8" s="2">
        <f>SUMPRODUCT(B8:E8,$B$10:$E$10)</f>
        <v>599.9999999854731</v>
      </c>
    </row>
    <row r="9" spans="1:7" ht="34.5" thickBot="1">
      <c r="A9" s="16" t="s">
        <v>27</v>
      </c>
      <c r="B9" s="20">
        <v>41</v>
      </c>
      <c r="C9" s="20">
        <v>35</v>
      </c>
      <c r="D9" s="20">
        <v>48</v>
      </c>
      <c r="E9" s="20">
        <v>42</v>
      </c>
      <c r="F9" s="20" t="s">
        <v>28</v>
      </c>
      <c r="G9" s="3"/>
    </row>
    <row r="10" spans="1:5" ht="47.25" customHeight="1" thickBot="1">
      <c r="A10" s="42" t="s">
        <v>34</v>
      </c>
      <c r="B10" s="43">
        <v>388</v>
      </c>
      <c r="C10" s="43">
        <v>167.9999999818414</v>
      </c>
      <c r="D10" s="43">
        <v>0</v>
      </c>
      <c r="E10" s="43">
        <v>0</v>
      </c>
    </row>
    <row r="11" spans="1:3" ht="17.25" customHeight="1" thickBot="1">
      <c r="A11" s="44" t="s">
        <v>35</v>
      </c>
      <c r="B11" s="45">
        <f>SUMPRODUCT(B9:E9,B10:E10)</f>
        <v>21787.99999936445</v>
      </c>
      <c r="C11">
        <f>B9*B10+C9*C10+D9*D10+E9*E10</f>
        <v>21787.99999936445</v>
      </c>
    </row>
  </sheetData>
  <mergeCells count="4">
    <mergeCell ref="A1:A3"/>
    <mergeCell ref="B1:E1"/>
    <mergeCell ref="F1:F3"/>
    <mergeCell ref="G1:G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2011-04-02T14:48:29Z</dcterms:modified>
  <cp:category/>
  <cp:version/>
  <cp:contentType/>
  <cp:contentStatus/>
</cp:coreProperties>
</file>